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СЕР\2022\Проєкт програми СЕР на 2022 рік\"/>
    </mc:Choice>
  </mc:AlternateContent>
  <xr:revisionPtr revIDLastSave="0" documentId="13_ncr:1_{076C9C1E-4B1A-450D-A9BC-D989B05ACC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F13" i="1"/>
  <c r="H13" i="1"/>
  <c r="H14" i="1"/>
  <c r="G12" i="1"/>
  <c r="F12" i="1"/>
  <c r="E12" i="1"/>
  <c r="F14" i="1"/>
  <c r="F9" i="1" l="1"/>
  <c r="H8" i="1" l="1"/>
  <c r="H9" i="1"/>
  <c r="F8" i="1"/>
  <c r="E15" i="1"/>
  <c r="H12" i="1" l="1"/>
  <c r="H19" i="1"/>
  <c r="H20" i="1"/>
  <c r="F20" i="1"/>
  <c r="F19" i="1" l="1"/>
  <c r="H35" i="1"/>
  <c r="H37" i="1"/>
  <c r="F35" i="1"/>
  <c r="F37" i="1"/>
  <c r="H34" i="1"/>
  <c r="F34" i="1"/>
  <c r="H28" i="1"/>
  <c r="H29" i="1"/>
  <c r="H30" i="1"/>
  <c r="H31" i="1"/>
  <c r="H32" i="1"/>
  <c r="H27" i="1"/>
  <c r="H21" i="1"/>
  <c r="H26" i="1"/>
  <c r="H25" i="1"/>
  <c r="H24" i="1"/>
  <c r="F21" i="1"/>
  <c r="H22" i="1"/>
  <c r="F22" i="1"/>
  <c r="H10" i="1"/>
  <c r="F10" i="1"/>
  <c r="H7" i="1"/>
  <c r="F7" i="1"/>
  <c r="H18" i="1" l="1"/>
  <c r="H17" i="1"/>
  <c r="G15" i="1"/>
  <c r="H15" i="1" l="1"/>
</calcChain>
</file>

<file path=xl/sharedStrings.xml><?xml version="1.0" encoding="utf-8"?>
<sst xmlns="http://schemas.openxmlformats.org/spreadsheetml/2006/main" count="139" uniqueCount="91">
  <si>
    <t>№ з/п</t>
  </si>
  <si>
    <t>Найменування показника</t>
  </si>
  <si>
    <t>Одиниця виміру</t>
  </si>
  <si>
    <t>2021 рік</t>
  </si>
  <si>
    <t>очік.</t>
  </si>
  <si>
    <t>% до факту 2020 року</t>
  </si>
  <si>
    <t>2022 рік програма</t>
  </si>
  <si>
    <t>2022 рік програма % до очік. 2021 року</t>
  </si>
  <si>
    <t>Показники економічного і соціального розвитку територіальної громади</t>
  </si>
  <si>
    <t>І</t>
  </si>
  <si>
    <t>Демографічна ситуація</t>
  </si>
  <si>
    <t xml:space="preserve">1. </t>
  </si>
  <si>
    <t>Чисельність постійного населення</t>
  </si>
  <si>
    <t>Загальна кількість внутрішньо переміщених осіб</t>
  </si>
  <si>
    <t>осіб</t>
  </si>
  <si>
    <t>ІІ</t>
  </si>
  <si>
    <t>Економічна ефективність</t>
  </si>
  <si>
    <t>3.</t>
  </si>
  <si>
    <t>Обсяг реалізованої промислової продукції у відпускних цінах підприємств</t>
  </si>
  <si>
    <t>млн.грн.</t>
  </si>
  <si>
    <t>4.</t>
  </si>
  <si>
    <t>Продукція сільського господарства по всіх категоріях господарств в постійних цінах 2016 року, всього</t>
  </si>
  <si>
    <t>у тому числі:</t>
  </si>
  <si>
    <t>рослинництво</t>
  </si>
  <si>
    <t>тваринництво</t>
  </si>
  <si>
    <t>5.</t>
  </si>
  <si>
    <t>Фонд оплати праці найманих працівників</t>
  </si>
  <si>
    <t>млн грн</t>
  </si>
  <si>
    <t xml:space="preserve">6. </t>
  </si>
  <si>
    <t>Середньомісячна заробітна плата працівників:</t>
  </si>
  <si>
    <t>грн</t>
  </si>
  <si>
    <t>7.</t>
  </si>
  <si>
    <t>Середній розмір пенсій</t>
  </si>
  <si>
    <t>ІІІ</t>
  </si>
  <si>
    <t>Фінансова самодостатність</t>
  </si>
  <si>
    <t>Доходи загального бюджету територіальної громади (без трансфертів) на 1 особу</t>
  </si>
  <si>
    <t>8.</t>
  </si>
  <si>
    <t>Капітальні видатки бюджету територіальної громади (без трансфертів) на 1 особу</t>
  </si>
  <si>
    <t>9.</t>
  </si>
  <si>
    <t>Частка видатків бюджету розвитку в загальному обсязі видатків територіальної громади (без урахування власних надходжень бюджетних установ)</t>
  </si>
  <si>
    <t>Обсяг надходжень до бюджету територіальної громади від сплати податку на доходи фізичних осіб на 1 особу</t>
  </si>
  <si>
    <t>Обсяг надходжень до бюджету територіальної громади від плати за землю на 1 особу</t>
  </si>
  <si>
    <t>Обсяг надходжень до бюджету територіальної громади від сплати єдиного податку на 1 особу</t>
  </si>
  <si>
    <t>Обсяг надходжень до бюджету територіальної громади від сплати акцизного податку на 1 особу</t>
  </si>
  <si>
    <t>Обсяг надходжень до бюджету територіальної громади від сплати податку на нерухоме майно на 1 особу</t>
  </si>
  <si>
    <t>Касові видатки місцевого бюджету, спрямовані на підтримку внутрішньо переміщених осіб, наростаючим підсумком з початку року станом на останній день періоду</t>
  </si>
  <si>
    <t>11.</t>
  </si>
  <si>
    <t>12.</t>
  </si>
  <si>
    <t>IV</t>
  </si>
  <si>
    <t>Якість та доступність публічних послуг</t>
  </si>
  <si>
    <t>Забезпеченість населення лікарями загальної практики - сімейними лікарями на 1000 осіб наявного населення на кінець року</t>
  </si>
  <si>
    <t>Середня наповнюваність групи дошкільного навчального закладу територіальної громади</t>
  </si>
  <si>
    <t>Частка дітей дошкільного віку охоплена дошкільними навчальними закладами, у загальній кількості дітей дошкільного віку</t>
  </si>
  <si>
    <t>Середня наповнюваність класів загальноосвітньої школи  територіальної громади</t>
  </si>
  <si>
    <t>Частка дітей, для яких організовано підвезення до місця навчання і додому, у загальній кількості учнів, які того потребують</t>
  </si>
  <si>
    <t>Частка дітей, охоплених позашкільною освітою, у загальній кількості дітей шкільного віку</t>
  </si>
  <si>
    <t>Частка випускників загальноосвітніх навчальних закладів, які отримали за результатами зовнішнього незалежного оцінювання з іноземної мови 160 балів і вище, у загальній кількості учнів, що проходили тестування з іноземної мови</t>
  </si>
  <si>
    <t>Частка випускників загальноосвітніх навчальних закладів, які отримали за результатами зовнішнього незалежного оцінювання з математики 160 балів і вище, у загальній кількості учнів, що проходили тестування з математики</t>
  </si>
  <si>
    <t>V</t>
  </si>
  <si>
    <t>Створення комфортних умов для життя</t>
  </si>
  <si>
    <t>Частка домогосподарств, забезпечених централізованим водопостачанням, у загальній кількості домогосподарств територіальної громади</t>
  </si>
  <si>
    <t>Частка домогосподарств, забезпечених централізованим водовідведенням, у загальній кількості домогосподарств  територіальної громади</t>
  </si>
  <si>
    <t>Частка домогосподарств, які уклали кредитні договори в рамках механізмів підтримки заходів з енергоефективності в житловому секторі за рахунок коштів державного бюджету (у тому числі із співфінансуванням з місцевих бюджетів), у загальній кількості домогосподарств територіальної громади</t>
  </si>
  <si>
    <t>Кількість підприєжмств малого та середнього бізнесу</t>
  </si>
  <si>
    <t>одиниць</t>
  </si>
  <si>
    <t>10.</t>
  </si>
  <si>
    <t>%</t>
  </si>
  <si>
    <t>х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</si>
  <si>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</si>
  <si>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</si>
  <si>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</si>
  <si>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</si>
  <si>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</si>
  <si>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</si>
  <si>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</si>
  <si>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</si>
  <si>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</si>
  <si>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</si>
  <si>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</si>
  <si>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</si>
  <si>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</si>
  <si>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</si>
  <si>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</si>
  <si>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</si>
  <si>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</si>
  <si>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Частка випускників загальноосвітніх навчальних закладів, які отримали за результатами зовнішнього незалежного оцінювання з української мови 160 балів і вище, у загальній кількості учнів, що проходили 7 тестування з української мови</t>
  </si>
  <si>
    <t>2.</t>
  </si>
  <si>
    <t>Природний приріст (скорочення) населення</t>
  </si>
  <si>
    <t>Міграційний приріст (скорочення) населення</t>
  </si>
  <si>
    <t xml:space="preserve">видобуток рядового вугілля          </t>
  </si>
  <si>
    <t>вироби керамічні вогнетривкі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</si>
</sst>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tabSelected="1" topLeftCell="B1" workbookViewId="0">
      <selection activeCell="L12" sqref="L12"/>
    </sheetView>
  </sheetViews>
  <sheetFormatPr defaultRowHeight="15" x14ac:dyDescent="0.25"/>
  <cols>
    <col min="1" max="1" width="4.7109375" style="20" customWidth="1"/>
    <col min="2" max="2" width="39.42578125" style="1" customWidth="1"/>
    <col min="3" max="3" width="9" style="20" customWidth="1"/>
    <col min="4" max="4" width="10" style="20" hidden="1" customWidth="1"/>
    <col min="5" max="5" width="11.140625" style="1" customWidth="1"/>
    <col min="6" max="6" width="11.5703125" style="1" customWidth="1"/>
    <col min="7" max="7" width="11.140625" style="1" customWidth="1"/>
    <col min="8" max="8" width="10.85546875" style="1" customWidth="1"/>
    <col min="9" max="16384" width="9.140625" style="1"/>
  </cols>
  <sheetData>
    <row r="2" spans="1:8" x14ac:dyDescent="0.25">
      <c r="A2" s="26" t="s">
        <v>8</v>
      </c>
      <c r="B2" s="26"/>
      <c r="C2" s="26"/>
      <c r="D2" s="26"/>
      <c r="E2" s="26"/>
      <c r="F2" s="26"/>
      <c r="G2" s="26"/>
      <c r="H2" s="26"/>
    </row>
    <row r="4" spans="1:8" s="3" customFormat="1" ht="15" customHeight="1" x14ac:dyDescent="0.25">
      <c r="A4" s="25" t="s">
        <v>0</v>
      </c>
      <c r="B4" s="25" t="s">
        <v>1</v>
      </c>
      <c r="C4" s="25" t="s">
        <v>2</v>
      </c>
      <c r="D4" s="2"/>
      <c r="E4" s="27" t="s">
        <v>3</v>
      </c>
      <c r="F4" s="27"/>
      <c r="G4" s="25" t="s">
        <v>6</v>
      </c>
      <c r="H4" s="25" t="s">
        <v>7</v>
      </c>
    </row>
    <row r="5" spans="1:8" ht="45.75" customHeight="1" x14ac:dyDescent="0.25">
      <c r="A5" s="25"/>
      <c r="B5" s="25"/>
      <c r="C5" s="25"/>
      <c r="D5" s="2">
        <v>2020</v>
      </c>
      <c r="E5" s="4" t="s">
        <v>4</v>
      </c>
      <c r="F5" s="2" t="s">
        <v>5</v>
      </c>
      <c r="G5" s="25"/>
      <c r="H5" s="25"/>
    </row>
    <row r="6" spans="1:8" x14ac:dyDescent="0.25">
      <c r="A6" s="5" t="s">
        <v>9</v>
      </c>
      <c r="B6" s="5" t="s">
        <v>10</v>
      </c>
      <c r="C6" s="5"/>
      <c r="D6" s="5"/>
      <c r="E6" s="5"/>
      <c r="F6" s="6"/>
      <c r="G6" s="5"/>
      <c r="H6" s="5"/>
    </row>
    <row r="7" spans="1:8" x14ac:dyDescent="0.25">
      <c r="A7" s="4" t="s">
        <v>11</v>
      </c>
      <c r="B7" s="7" t="s">
        <v>12</v>
      </c>
      <c r="C7" s="4" t="s">
        <v>14</v>
      </c>
      <c r="D7" s="4">
        <v>82388</v>
      </c>
      <c r="E7" s="4">
        <v>81482</v>
      </c>
      <c r="F7" s="8">
        <f>E7/D7*100</f>
        <v>98.900325290090791</v>
      </c>
      <c r="G7" s="9">
        <v>80268</v>
      </c>
      <c r="H7" s="8">
        <f>G7/E7*100</f>
        <v>98.510100390270239</v>
      </c>
    </row>
    <row r="8" spans="1:8" ht="20.25" customHeight="1" x14ac:dyDescent="0.25">
      <c r="A8" s="4" t="s">
        <v>86</v>
      </c>
      <c r="B8" s="10" t="s">
        <v>87</v>
      </c>
      <c r="C8" s="4" t="s">
        <v>14</v>
      </c>
      <c r="D8" s="4">
        <v>-1003</v>
      </c>
      <c r="E8" s="4">
        <v>-1043</v>
      </c>
      <c r="F8" s="8">
        <f t="shared" ref="F8" si="0">E8/D8*100</f>
        <v>103.98803589232304</v>
      </c>
      <c r="G8" s="4">
        <v>-1054</v>
      </c>
      <c r="H8" s="8">
        <f t="shared" ref="H8:H9" si="1">G8/E8*100</f>
        <v>101.05465004793864</v>
      </c>
    </row>
    <row r="9" spans="1:8" ht="30" x14ac:dyDescent="0.25">
      <c r="A9" s="4" t="s">
        <v>17</v>
      </c>
      <c r="B9" s="10" t="s">
        <v>88</v>
      </c>
      <c r="C9" s="4" t="s">
        <v>14</v>
      </c>
      <c r="D9" s="4">
        <v>77</v>
      </c>
      <c r="E9" s="4">
        <v>137</v>
      </c>
      <c r="F9" s="8">
        <f>E9/D9*100</f>
        <v>177.92207792207793</v>
      </c>
      <c r="G9" s="4">
        <v>160</v>
      </c>
      <c r="H9" s="8">
        <f t="shared" si="1"/>
        <v>116.7883211678832</v>
      </c>
    </row>
    <row r="10" spans="1:8" ht="30" x14ac:dyDescent="0.25">
      <c r="A10" s="4" t="s">
        <v>20</v>
      </c>
      <c r="B10" s="10" t="s">
        <v>13</v>
      </c>
      <c r="C10" s="4" t="s">
        <v>14</v>
      </c>
      <c r="D10" s="4">
        <v>16185</v>
      </c>
      <c r="E10" s="4">
        <v>17000</v>
      </c>
      <c r="F10" s="8">
        <f>E10/D10*100</f>
        <v>105.03552672227372</v>
      </c>
      <c r="G10" s="4">
        <v>17100</v>
      </c>
      <c r="H10" s="8">
        <f>G10/E10*100</f>
        <v>100.58823529411765</v>
      </c>
    </row>
    <row r="11" spans="1:8" x14ac:dyDescent="0.25">
      <c r="A11" s="5" t="s">
        <v>15</v>
      </c>
      <c r="B11" s="5" t="s">
        <v>16</v>
      </c>
      <c r="C11" s="5"/>
      <c r="D11" s="5"/>
      <c r="E11" s="11"/>
      <c r="F11" s="11"/>
      <c r="G11" s="11"/>
      <c r="H11" s="11"/>
    </row>
    <row r="12" spans="1:8" ht="34.5" customHeight="1" x14ac:dyDescent="0.25">
      <c r="A12" s="4" t="s">
        <v>17</v>
      </c>
      <c r="B12" s="10" t="s">
        <v>18</v>
      </c>
      <c r="C12" s="4" t="s">
        <v>19</v>
      </c>
      <c r="D12" s="4">
        <f>SUM(D13:D14)</f>
        <v>7565.5740000000005</v>
      </c>
      <c r="E12" s="4">
        <f>SUM(E13:E14)</f>
        <v>4354.1400000000003</v>
      </c>
      <c r="F12" s="8">
        <f>E12/D12*100</f>
        <v>57.552011255193591</v>
      </c>
      <c r="G12" s="4">
        <f>SUM(G13:G14)</f>
        <v>4676.9529999999995</v>
      </c>
      <c r="H12" s="8">
        <f>G12/F12*100</f>
        <v>8126.4805486323357</v>
      </c>
    </row>
    <row r="13" spans="1:8" x14ac:dyDescent="0.25">
      <c r="A13" s="4"/>
      <c r="B13" s="10" t="s">
        <v>89</v>
      </c>
      <c r="C13" s="4" t="s">
        <v>19</v>
      </c>
      <c r="D13" s="4">
        <v>7220.3</v>
      </c>
      <c r="E13" s="4">
        <v>3712.78</v>
      </c>
      <c r="F13" s="8">
        <f>E13/D13*100</f>
        <v>51.421409082725098</v>
      </c>
      <c r="G13" s="4">
        <v>4000</v>
      </c>
      <c r="H13" s="12">
        <f>G13/E13*100</f>
        <v>107.73598220201575</v>
      </c>
    </row>
    <row r="14" spans="1:8" x14ac:dyDescent="0.25">
      <c r="A14" s="4"/>
      <c r="B14" s="10" t="s">
        <v>90</v>
      </c>
      <c r="C14" s="4" t="s">
        <v>19</v>
      </c>
      <c r="D14" s="4">
        <v>345.274</v>
      </c>
      <c r="E14" s="9">
        <v>641.36</v>
      </c>
      <c r="F14" s="8">
        <f t="shared" ref="F13:F14" si="2">E14/D14*100</f>
        <v>185.75392297132134</v>
      </c>
      <c r="G14" s="9">
        <v>676.95299999999997</v>
      </c>
      <c r="H14" s="12">
        <f>G14/E14*100</f>
        <v>105.5496133216914</v>
      </c>
    </row>
    <row r="15" spans="1:8" ht="45.75" customHeight="1" x14ac:dyDescent="0.25">
      <c r="A15" s="4" t="s">
        <v>20</v>
      </c>
      <c r="B15" s="13" t="s">
        <v>21</v>
      </c>
      <c r="C15" s="4" t="s">
        <v>19</v>
      </c>
      <c r="D15" s="4"/>
      <c r="E15" s="14">
        <f>E17+E18</f>
        <v>310.45</v>
      </c>
      <c r="F15" s="14"/>
      <c r="G15" s="14">
        <f>G17+G18</f>
        <v>323.34100000000001</v>
      </c>
      <c r="H15" s="8">
        <f>G15/E15*100</f>
        <v>104.15235947817685</v>
      </c>
    </row>
    <row r="16" spans="1:8" x14ac:dyDescent="0.25">
      <c r="A16" s="4"/>
      <c r="B16" s="16" t="s">
        <v>22</v>
      </c>
      <c r="C16" s="4"/>
      <c r="D16" s="4"/>
      <c r="E16" s="14"/>
      <c r="F16" s="14"/>
      <c r="G16" s="14"/>
      <c r="H16" s="8"/>
    </row>
    <row r="17" spans="1:8" x14ac:dyDescent="0.25">
      <c r="A17" s="4"/>
      <c r="B17" s="7" t="s">
        <v>23</v>
      </c>
      <c r="C17" s="4" t="s">
        <v>19</v>
      </c>
      <c r="D17" s="4"/>
      <c r="E17" s="14">
        <v>300.154</v>
      </c>
      <c r="F17" s="14"/>
      <c r="G17" s="14">
        <v>312.78500000000003</v>
      </c>
      <c r="H17" s="8">
        <f>G17/E17*100</f>
        <v>104.20817313778927</v>
      </c>
    </row>
    <row r="18" spans="1:8" x14ac:dyDescent="0.25">
      <c r="A18" s="4"/>
      <c r="B18" s="7" t="s">
        <v>24</v>
      </c>
      <c r="C18" s="4" t="s">
        <v>19</v>
      </c>
      <c r="D18" s="4"/>
      <c r="E18" s="14">
        <v>10.295999999999999</v>
      </c>
      <c r="F18" s="14"/>
      <c r="G18" s="14">
        <v>10.555999999999999</v>
      </c>
      <c r="H18" s="8">
        <f>G18/E18*100</f>
        <v>102.52525252525253</v>
      </c>
    </row>
    <row r="19" spans="1:8" x14ac:dyDescent="0.25">
      <c r="A19" s="4" t="s">
        <v>25</v>
      </c>
      <c r="B19" s="13" t="s">
        <v>26</v>
      </c>
      <c r="C19" s="4" t="s">
        <v>27</v>
      </c>
      <c r="D19" s="17">
        <v>4830.5940000000001</v>
      </c>
      <c r="E19" s="17">
        <v>5419.5829999999996</v>
      </c>
      <c r="F19" s="8">
        <f t="shared" ref="F19:F20" si="3">E19/D19*100</f>
        <v>112.19288973571366</v>
      </c>
      <c r="G19" s="17">
        <v>5880.0739999999996</v>
      </c>
      <c r="H19" s="12">
        <f t="shared" ref="H19:H20" si="4">G19/E19*100</f>
        <v>108.49679763184731</v>
      </c>
    </row>
    <row r="20" spans="1:8" ht="30" x14ac:dyDescent="0.25">
      <c r="A20" s="4" t="s">
        <v>28</v>
      </c>
      <c r="B20" s="13" t="s">
        <v>29</v>
      </c>
      <c r="C20" s="4" t="s">
        <v>30</v>
      </c>
      <c r="D20" s="17">
        <v>17024</v>
      </c>
      <c r="E20" s="17">
        <v>17720.786</v>
      </c>
      <c r="F20" s="8">
        <f t="shared" si="3"/>
        <v>104.09296287593986</v>
      </c>
      <c r="G20" s="17">
        <v>18612.306</v>
      </c>
      <c r="H20" s="12">
        <f t="shared" si="4"/>
        <v>105.03092808637268</v>
      </c>
    </row>
    <row r="21" spans="1:8" x14ac:dyDescent="0.25">
      <c r="A21" s="4" t="s">
        <v>31</v>
      </c>
      <c r="B21" s="7" t="s">
        <v>32</v>
      </c>
      <c r="C21" s="4" t="s">
        <v>30</v>
      </c>
      <c r="D21" s="14">
        <v>5570.31</v>
      </c>
      <c r="E21" s="18">
        <v>6142.42</v>
      </c>
      <c r="F21" s="15">
        <f>E21/D21*100</f>
        <v>110.27070306679521</v>
      </c>
      <c r="G21" s="18">
        <v>6756.6620000000003</v>
      </c>
      <c r="H21" s="4">
        <f>G21/E21*100</f>
        <v>110.00000000000001</v>
      </c>
    </row>
    <row r="22" spans="1:8" ht="30" x14ac:dyDescent="0.25">
      <c r="A22" s="4" t="s">
        <v>36</v>
      </c>
      <c r="B22" s="10" t="s">
        <v>63</v>
      </c>
      <c r="C22" s="4" t="s">
        <v>64</v>
      </c>
      <c r="D22" s="4">
        <v>379</v>
      </c>
      <c r="E22" s="4">
        <v>393</v>
      </c>
      <c r="F22" s="15">
        <f>E22/D22*100</f>
        <v>103.69393139841689</v>
      </c>
      <c r="G22" s="4">
        <v>393</v>
      </c>
      <c r="H22" s="4">
        <f>G22/E22*100</f>
        <v>100</v>
      </c>
    </row>
    <row r="23" spans="1:8" s="3" customFormat="1" x14ac:dyDescent="0.25">
      <c r="A23" s="6" t="s">
        <v>33</v>
      </c>
      <c r="B23" s="19" t="s">
        <v>34</v>
      </c>
      <c r="C23" s="6"/>
      <c r="D23" s="6"/>
      <c r="E23" s="19"/>
      <c r="F23" s="19"/>
      <c r="G23" s="19"/>
      <c r="H23" s="19"/>
    </row>
    <row r="24" spans="1:8" ht="45" x14ac:dyDescent="0.25">
      <c r="A24" s="4" t="s">
        <v>38</v>
      </c>
      <c r="B24" s="13" t="s">
        <v>35</v>
      </c>
      <c r="C24" s="4" t="s">
        <v>30</v>
      </c>
      <c r="D24" s="4"/>
      <c r="E24" s="4">
        <v>9252.7000000000007</v>
      </c>
      <c r="F24" s="4"/>
      <c r="G24" s="4">
        <v>9812.7000000000007</v>
      </c>
      <c r="H24" s="15">
        <f>G24/E24*100</f>
        <v>106.05228744042279</v>
      </c>
    </row>
    <row r="25" spans="1:8" ht="45" x14ac:dyDescent="0.25">
      <c r="A25" s="24" t="s">
        <v>65</v>
      </c>
      <c r="B25" s="21" t="s">
        <v>37</v>
      </c>
      <c r="C25" s="22" t="s">
        <v>30</v>
      </c>
      <c r="D25" s="22"/>
      <c r="E25" s="4">
        <v>2136.9</v>
      </c>
      <c r="F25" s="4"/>
      <c r="G25" s="4">
        <v>457.4</v>
      </c>
      <c r="H25" s="15">
        <f>G25/E25*100</f>
        <v>21.404838785156066</v>
      </c>
    </row>
    <row r="26" spans="1:8" ht="60" customHeight="1" x14ac:dyDescent="0.25">
      <c r="A26" s="4" t="s">
        <v>46</v>
      </c>
      <c r="B26" s="21" t="s">
        <v>39</v>
      </c>
      <c r="C26" s="4" t="s">
        <v>30</v>
      </c>
      <c r="D26" s="4"/>
      <c r="E26" s="4">
        <v>28.5</v>
      </c>
      <c r="F26" s="4"/>
      <c r="G26" s="4">
        <v>4.7</v>
      </c>
      <c r="H26" s="15">
        <f>G26/E26*100</f>
        <v>16.491228070175438</v>
      </c>
    </row>
    <row r="27" spans="1:8" ht="60" x14ac:dyDescent="0.25">
      <c r="A27" s="4" t="s">
        <v>47</v>
      </c>
      <c r="B27" s="13" t="s">
        <v>40</v>
      </c>
      <c r="C27" s="4" t="s">
        <v>30</v>
      </c>
      <c r="D27" s="4"/>
      <c r="E27" s="14">
        <v>7423.4</v>
      </c>
      <c r="F27" s="14"/>
      <c r="G27" s="14">
        <v>7892.7</v>
      </c>
      <c r="H27" s="15">
        <f>G27/E27*100</f>
        <v>106.32190101570708</v>
      </c>
    </row>
    <row r="28" spans="1:8" ht="45" x14ac:dyDescent="0.25">
      <c r="A28" s="4" t="s">
        <v>68</v>
      </c>
      <c r="B28" s="13" t="s">
        <v>41</v>
      </c>
      <c r="C28" s="4" t="s">
        <v>30</v>
      </c>
      <c r="D28" s="4"/>
      <c r="E28" s="14">
        <v>456.4</v>
      </c>
      <c r="F28" s="14"/>
      <c r="G28" s="14">
        <v>456.4</v>
      </c>
      <c r="H28" s="15">
        <f t="shared" ref="H28:H37" si="5">G28/E28*100</f>
        <v>100</v>
      </c>
    </row>
    <row r="29" spans="1:8" ht="45" x14ac:dyDescent="0.25">
      <c r="A29" s="4" t="s">
        <v>69</v>
      </c>
      <c r="B29" s="13" t="s">
        <v>42</v>
      </c>
      <c r="C29" s="4" t="s">
        <v>30</v>
      </c>
      <c r="D29" s="4"/>
      <c r="E29" s="14">
        <v>777</v>
      </c>
      <c r="F29" s="14"/>
      <c r="G29" s="14">
        <v>825.4</v>
      </c>
      <c r="H29" s="15">
        <f t="shared" si="5"/>
        <v>106.22908622908622</v>
      </c>
    </row>
    <row r="30" spans="1:8" ht="45" x14ac:dyDescent="0.25">
      <c r="A30" s="4" t="s">
        <v>70</v>
      </c>
      <c r="B30" s="13" t="s">
        <v>43</v>
      </c>
      <c r="C30" s="4" t="s">
        <v>30</v>
      </c>
      <c r="D30" s="4"/>
      <c r="E30" s="14">
        <v>390.8</v>
      </c>
      <c r="F30" s="14"/>
      <c r="G30" s="14">
        <v>415.6</v>
      </c>
      <c r="H30" s="15">
        <f t="shared" si="5"/>
        <v>106.34595701125895</v>
      </c>
    </row>
    <row r="31" spans="1:8" ht="45" x14ac:dyDescent="0.25">
      <c r="A31" s="4" t="s">
        <v>71</v>
      </c>
      <c r="B31" s="13" t="s">
        <v>44</v>
      </c>
      <c r="C31" s="4" t="s">
        <v>30</v>
      </c>
      <c r="D31" s="4"/>
      <c r="E31" s="14">
        <v>71.900000000000006</v>
      </c>
      <c r="F31" s="14"/>
      <c r="G31" s="14">
        <v>84.5</v>
      </c>
      <c r="H31" s="15">
        <f t="shared" si="5"/>
        <v>117.52433936022253</v>
      </c>
    </row>
    <row r="32" spans="1:8" ht="75" x14ac:dyDescent="0.25">
      <c r="A32" s="4" t="s">
        <v>72</v>
      </c>
      <c r="B32" s="13" t="s">
        <v>45</v>
      </c>
      <c r="C32" s="4" t="s">
        <v>30</v>
      </c>
      <c r="D32" s="4"/>
      <c r="E32" s="14">
        <v>4634.3</v>
      </c>
      <c r="F32" s="14"/>
      <c r="G32" s="14">
        <v>5648.2</v>
      </c>
      <c r="H32" s="15">
        <f t="shared" si="5"/>
        <v>121.87816930280732</v>
      </c>
    </row>
    <row r="33" spans="1:8" ht="28.5" x14ac:dyDescent="0.25">
      <c r="A33" s="5" t="s">
        <v>48</v>
      </c>
      <c r="B33" s="23" t="s">
        <v>49</v>
      </c>
      <c r="C33" s="5"/>
      <c r="D33" s="5"/>
      <c r="E33" s="11"/>
      <c r="F33" s="11"/>
      <c r="G33" s="11"/>
      <c r="H33" s="11"/>
    </row>
    <row r="34" spans="1:8" ht="60" x14ac:dyDescent="0.25">
      <c r="A34" s="4" t="s">
        <v>73</v>
      </c>
      <c r="B34" s="13" t="s">
        <v>50</v>
      </c>
      <c r="C34" s="4" t="s">
        <v>14</v>
      </c>
      <c r="D34" s="4">
        <v>23</v>
      </c>
      <c r="E34" s="4">
        <v>25</v>
      </c>
      <c r="F34" s="15">
        <f>E34/D34*100</f>
        <v>108.69565217391303</v>
      </c>
      <c r="G34" s="4">
        <v>25</v>
      </c>
      <c r="H34" s="15">
        <f t="shared" si="5"/>
        <v>100</v>
      </c>
    </row>
    <row r="35" spans="1:8" ht="45" x14ac:dyDescent="0.25">
      <c r="A35" s="4" t="s">
        <v>74</v>
      </c>
      <c r="B35" s="13" t="s">
        <v>51</v>
      </c>
      <c r="C35" s="4" t="s">
        <v>14</v>
      </c>
      <c r="D35" s="4">
        <v>21</v>
      </c>
      <c r="E35" s="4">
        <v>17</v>
      </c>
      <c r="F35" s="15">
        <f t="shared" ref="F35:F37" si="6">E35/D35*100</f>
        <v>80.952380952380949</v>
      </c>
      <c r="G35" s="4">
        <v>18.7</v>
      </c>
      <c r="H35" s="15">
        <f t="shared" si="5"/>
        <v>109.99999999999999</v>
      </c>
    </row>
    <row r="36" spans="1:8" ht="48.75" customHeight="1" x14ac:dyDescent="0.25">
      <c r="A36" s="4" t="s">
        <v>75</v>
      </c>
      <c r="B36" s="13" t="s">
        <v>52</v>
      </c>
      <c r="C36" s="4" t="s">
        <v>66</v>
      </c>
      <c r="D36" s="4"/>
      <c r="E36" s="4">
        <v>66</v>
      </c>
      <c r="F36" s="15" t="s">
        <v>67</v>
      </c>
      <c r="G36" s="4">
        <v>66</v>
      </c>
      <c r="H36" s="15" t="s">
        <v>67</v>
      </c>
    </row>
    <row r="37" spans="1:8" ht="45" x14ac:dyDescent="0.25">
      <c r="A37" s="4" t="s">
        <v>76</v>
      </c>
      <c r="B37" s="13" t="s">
        <v>53</v>
      </c>
      <c r="C37" s="4" t="s">
        <v>14</v>
      </c>
      <c r="D37" s="4">
        <v>27</v>
      </c>
      <c r="E37" s="4">
        <v>24.3</v>
      </c>
      <c r="F37" s="15">
        <f t="shared" si="6"/>
        <v>90</v>
      </c>
      <c r="G37" s="4">
        <v>24.3</v>
      </c>
      <c r="H37" s="15">
        <f t="shared" si="5"/>
        <v>100</v>
      </c>
    </row>
    <row r="38" spans="1:8" ht="60" x14ac:dyDescent="0.25">
      <c r="A38" s="4" t="s">
        <v>77</v>
      </c>
      <c r="B38" s="13" t="s">
        <v>54</v>
      </c>
      <c r="C38" s="4" t="s">
        <v>66</v>
      </c>
      <c r="D38" s="4"/>
      <c r="E38" s="4">
        <v>100</v>
      </c>
      <c r="F38" s="15" t="s">
        <v>67</v>
      </c>
      <c r="G38" s="4">
        <v>100</v>
      </c>
      <c r="H38" s="15" t="s">
        <v>67</v>
      </c>
    </row>
    <row r="39" spans="1:8" ht="51.75" customHeight="1" x14ac:dyDescent="0.25">
      <c r="A39" s="4" t="s">
        <v>78</v>
      </c>
      <c r="B39" s="13" t="s">
        <v>55</v>
      </c>
      <c r="C39" s="4" t="s">
        <v>66</v>
      </c>
      <c r="D39" s="4"/>
      <c r="E39" s="4">
        <v>19</v>
      </c>
      <c r="F39" s="15" t="s">
        <v>67</v>
      </c>
      <c r="G39" s="4">
        <v>19</v>
      </c>
      <c r="H39" s="15" t="s">
        <v>67</v>
      </c>
    </row>
    <row r="40" spans="1:8" ht="93.75" customHeight="1" x14ac:dyDescent="0.25">
      <c r="A40" s="4" t="s">
        <v>79</v>
      </c>
      <c r="B40" s="13" t="s">
        <v>56</v>
      </c>
      <c r="C40" s="4" t="s">
        <v>66</v>
      </c>
      <c r="D40" s="4"/>
      <c r="E40" s="4">
        <v>24</v>
      </c>
      <c r="F40" s="15" t="s">
        <v>67</v>
      </c>
      <c r="G40" s="4">
        <v>24</v>
      </c>
      <c r="H40" s="15" t="s">
        <v>67</v>
      </c>
    </row>
    <row r="41" spans="1:8" ht="92.25" customHeight="1" x14ac:dyDescent="0.25">
      <c r="A41" s="4" t="s">
        <v>80</v>
      </c>
      <c r="B41" s="13" t="s">
        <v>85</v>
      </c>
      <c r="C41" s="4" t="s">
        <v>66</v>
      </c>
      <c r="D41" s="4"/>
      <c r="E41" s="4">
        <v>29</v>
      </c>
      <c r="F41" s="15" t="s">
        <v>67</v>
      </c>
      <c r="G41" s="4">
        <v>29</v>
      </c>
      <c r="H41" s="15" t="s">
        <v>67</v>
      </c>
    </row>
    <row r="42" spans="1:8" ht="93" customHeight="1" x14ac:dyDescent="0.25">
      <c r="A42" s="4" t="s">
        <v>81</v>
      </c>
      <c r="B42" s="21" t="s">
        <v>57</v>
      </c>
      <c r="C42" s="4" t="s">
        <v>66</v>
      </c>
      <c r="D42" s="4"/>
      <c r="E42" s="4">
        <v>16</v>
      </c>
      <c r="F42" s="15" t="s">
        <v>67</v>
      </c>
      <c r="G42" s="4">
        <v>16</v>
      </c>
      <c r="H42" s="15" t="s">
        <v>67</v>
      </c>
    </row>
    <row r="43" spans="1:8" ht="28.5" x14ac:dyDescent="0.25">
      <c r="A43" s="5" t="s">
        <v>58</v>
      </c>
      <c r="B43" s="23" t="s">
        <v>59</v>
      </c>
      <c r="C43" s="4"/>
      <c r="D43" s="4"/>
      <c r="E43" s="7"/>
      <c r="F43" s="7"/>
      <c r="G43" s="7"/>
      <c r="H43" s="7"/>
    </row>
    <row r="44" spans="1:8" ht="61.5" customHeight="1" x14ac:dyDescent="0.25">
      <c r="A44" s="24" t="s">
        <v>82</v>
      </c>
      <c r="B44" s="21" t="s">
        <v>60</v>
      </c>
      <c r="C44" s="4" t="s">
        <v>66</v>
      </c>
      <c r="D44" s="4"/>
      <c r="E44" s="4">
        <v>84.7</v>
      </c>
      <c r="F44" s="4" t="s">
        <v>67</v>
      </c>
      <c r="G44" s="4">
        <v>84.7</v>
      </c>
      <c r="H44" s="4" t="s">
        <v>67</v>
      </c>
    </row>
    <row r="45" spans="1:8" ht="62.25" customHeight="1" x14ac:dyDescent="0.25">
      <c r="A45" s="4" t="s">
        <v>83</v>
      </c>
      <c r="B45" s="21" t="s">
        <v>61</v>
      </c>
      <c r="C45" s="4" t="s">
        <v>66</v>
      </c>
      <c r="D45" s="4"/>
      <c r="E45" s="4">
        <v>84.7</v>
      </c>
      <c r="F45" s="4" t="s">
        <v>67</v>
      </c>
      <c r="G45" s="4">
        <v>84.7</v>
      </c>
      <c r="H45" s="4" t="s">
        <v>67</v>
      </c>
    </row>
    <row r="46" spans="1:8" ht="123.75" customHeight="1" x14ac:dyDescent="0.25">
      <c r="A46" s="4" t="s">
        <v>84</v>
      </c>
      <c r="B46" s="13" t="s">
        <v>62</v>
      </c>
      <c r="C46" s="4" t="s">
        <v>66</v>
      </c>
      <c r="D46" s="4"/>
      <c r="E46" s="4">
        <v>0.8</v>
      </c>
      <c r="F46" s="4" t="s">
        <v>67</v>
      </c>
      <c r="G46" s="4">
        <v>0.8</v>
      </c>
      <c r="H46" s="4" t="s">
        <v>67</v>
      </c>
    </row>
  </sheetData>
  <mergeCells count="7">
    <mergeCell ref="H4:H5"/>
    <mergeCell ref="A2:H2"/>
    <mergeCell ref="E4:F4"/>
    <mergeCell ref="A4:A5"/>
    <mergeCell ref="B4:B5"/>
    <mergeCell ref="C4:C5"/>
    <mergeCell ref="G4:G5"/>
  </mergeCells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</dc:creator>
  <cp:lastModifiedBy>User</cp:lastModifiedBy>
  <cp:lastPrinted>2021-12-03T06:53:40Z</cp:lastPrinted>
  <dcterms:created xsi:type="dcterms:W3CDTF">2021-10-06T08:45:10Z</dcterms:created>
  <dcterms:modified xsi:type="dcterms:W3CDTF">2021-12-06T15:01:14Z</dcterms:modified>
</cp:coreProperties>
</file>